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7825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1" i="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<sst xmlns="http://schemas.openxmlformats.org/spreadsheetml/2006/main" count="24" uniqueCount="19">
  <si>
    <t>Отчет № 7. 07.09.2021 14:39:00</t>
  </si>
  <si>
    <t>Выборы депутатов Законодательного Собрания Тверской области седьмого созыва</t>
  </si>
  <si>
    <t>Кимрский (№ 12)</t>
  </si>
  <si>
    <t>По состоянию на 06.09.2021</t>
  </si>
  <si>
    <t>В руб.</t>
  </si>
  <si>
    <t>1</t>
  </si>
  <si>
    <t>1.</t>
  </si>
  <si>
    <t/>
  </si>
  <si>
    <t>2.</t>
  </si>
  <si>
    <t>3.</t>
  </si>
  <si>
    <t>03.09.2021</t>
  </si>
  <si>
    <t>01.09.2021</t>
  </si>
  <si>
    <t>4.</t>
  </si>
  <si>
    <t>Председатель</t>
  </si>
  <si>
    <t>(подпись, дата)</t>
  </si>
  <si>
    <t>(инициалы, фамилия)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</si>
  <si>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</si>
  <si>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территориальной избирательной комиссии города Кимры</t>
  </si>
  <si>
    <t>Т.Е. Леонова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</si>
</sst>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3" xfId="0" quotePrefix="1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selection activeCell="K25" sqref="K25:M25"/>
    </sheetView>
  </sheetViews>
  <sheetFormatPr defaultRowHeight="15.75"/>
  <cols>
    <col min="1" max="1" width="7.25" customWidth="1"/>
    <col min="2" max="4" width="13.875" customWidth="1"/>
    <col min="5" max="5" width="11.125" customWidth="1"/>
    <col min="6" max="6" width="13.875" customWidth="1"/>
    <col min="7" max="7" width="5" customWidth="1"/>
    <col min="8" max="8" width="13.875" customWidth="1"/>
    <col min="9" max="9" width="11.625" customWidth="1"/>
    <col min="10" max="10" width="13.875" customWidth="1"/>
    <col min="11" max="11" width="11.125" customWidth="1"/>
    <col min="12" max="12" width="13.875" customWidth="1"/>
    <col min="13" max="13" width="19.125" customWidth="1"/>
    <col min="14" max="14" width="9" customWidth="1"/>
  </cols>
  <sheetData>
    <row r="1" spans="1:14" ht="15.75" customHeight="1">
      <c r="M1" s="1" t="s">
        <v>0</v>
      </c>
    </row>
    <row r="2" spans="1:14" ht="79.5" customHeigh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3</v>
      </c>
    </row>
    <row r="6" spans="1:14">
      <c r="M6" s="5" t="s">
        <v>4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48.9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10"/>
      <c r="K8" s="11"/>
      <c r="L8" s="6" t="str">
        <f t="shared" ref="L8:L10" si="9">"сумма, руб."</f>
        <v>сумма,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руб."</f>
        <v>сумма,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3" customHeight="1">
      <c r="A10" s="8"/>
      <c r="B10" s="8"/>
      <c r="C10" s="8"/>
      <c r="D10" s="12" t="str">
        <f>"сумма, руб."</f>
        <v>сумма, руб.</v>
      </c>
      <c r="E10" s="12" t="str">
        <f>"наименование юридического лица"</f>
        <v>наименование юридического лица</v>
      </c>
      <c r="F10" s="12" t="str">
        <f>"сумма, руб."</f>
        <v>сумма,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5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63" customHeight="1">
      <c r="A12" s="15" t="s">
        <v>6</v>
      </c>
      <c r="B12" s="16" t="str">
        <f>"Романова Виктория Константиновна"</f>
        <v>Романова Виктория Константиновна</v>
      </c>
      <c r="C12" s="17">
        <v>4000</v>
      </c>
      <c r="D12" s="17"/>
      <c r="E12" s="16" t="str">
        <f>""</f>
        <v/>
      </c>
      <c r="F12" s="17"/>
      <c r="G12" s="18"/>
      <c r="H12" s="17">
        <v>0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31.5" customHeight="1">
      <c r="A13" s="14" t="s">
        <v>7</v>
      </c>
      <c r="B13" s="20" t="str">
        <f>"Итого по кандидату"</f>
        <v>Итого по кандидату</v>
      </c>
      <c r="C13" s="21">
        <v>4000</v>
      </c>
      <c r="D13" s="21">
        <v>0</v>
      </c>
      <c r="E13" s="20" t="str">
        <f>""</f>
        <v/>
      </c>
      <c r="F13" s="21">
        <v>0</v>
      </c>
      <c r="G13" s="22"/>
      <c r="H13" s="21">
        <v>0</v>
      </c>
      <c r="I13" s="23"/>
      <c r="J13" s="21">
        <v>0</v>
      </c>
      <c r="K13" s="20" t="str">
        <f>""</f>
        <v/>
      </c>
      <c r="L13" s="21">
        <v>0</v>
      </c>
      <c r="M13" s="20" t="str">
        <f>""</f>
        <v/>
      </c>
      <c r="N13" s="13"/>
    </row>
    <row r="14" spans="1:14" ht="76.5">
      <c r="A14" s="15" t="s">
        <v>8</v>
      </c>
      <c r="B14" s="16" t="str">
        <f>"Синюшкин Валерий Борисович"</f>
        <v>Синюшкин Валерий Борисович</v>
      </c>
      <c r="C14" s="17">
        <v>10000</v>
      </c>
      <c r="D14" s="17"/>
      <c r="E14" s="16" t="str">
        <f>""</f>
        <v/>
      </c>
      <c r="F14" s="17"/>
      <c r="G14" s="18"/>
      <c r="H14" s="17">
        <v>1230</v>
      </c>
      <c r="I14" s="19"/>
      <c r="J14" s="17"/>
      <c r="K14" s="16" t="str">
        <f>""</f>
        <v/>
      </c>
      <c r="L14" s="17">
        <v>8770</v>
      </c>
      <c r="M14" s="1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N14" s="13"/>
    </row>
    <row r="15" spans="1:14" ht="31.5" customHeight="1">
      <c r="A15" s="14" t="s">
        <v>7</v>
      </c>
      <c r="B15" s="20" t="str">
        <f>"Итого по кандидату"</f>
        <v>Итого по кандидату</v>
      </c>
      <c r="C15" s="21">
        <v>10000</v>
      </c>
      <c r="D15" s="21">
        <v>0</v>
      </c>
      <c r="E15" s="20" t="str">
        <f>""</f>
        <v/>
      </c>
      <c r="F15" s="21">
        <v>0</v>
      </c>
      <c r="G15" s="22"/>
      <c r="H15" s="21">
        <v>1230</v>
      </c>
      <c r="I15" s="23"/>
      <c r="J15" s="21">
        <v>0</v>
      </c>
      <c r="K15" s="20" t="str">
        <f>""</f>
        <v/>
      </c>
      <c r="L15" s="21">
        <v>8770</v>
      </c>
      <c r="M15" s="20" t="str">
        <f>""</f>
        <v/>
      </c>
      <c r="N15" s="13"/>
    </row>
    <row r="16" spans="1:14" ht="153">
      <c r="A16" s="15" t="s">
        <v>9</v>
      </c>
      <c r="B16" s="16" t="str">
        <f>"Шпагин Владимир Анатольевич"</f>
        <v>Шпагин Владимир Анатольевич</v>
      </c>
      <c r="C16" s="17"/>
      <c r="D16" s="17">
        <v>1000000</v>
      </c>
      <c r="E16" s="16" t="str">
        <f>"Открытое акционерное общество Научно-производственное объединение ""Наука"""</f>
        <v>Открытое акционерное общество Научно-производственное объединение "Наука"</v>
      </c>
      <c r="F16" s="17"/>
      <c r="G16" s="18"/>
      <c r="H16" s="17"/>
      <c r="I16" s="19" t="s">
        <v>10</v>
      </c>
      <c r="J16" s="17">
        <v>212000</v>
      </c>
      <c r="K16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6" s="17"/>
      <c r="M16" s="16" t="str">
        <f>""</f>
        <v/>
      </c>
      <c r="N16" s="13"/>
    </row>
    <row r="17" spans="1:14" ht="267.75">
      <c r="A17" s="15" t="s">
        <v>7</v>
      </c>
      <c r="B17" s="16" t="str">
        <f>""</f>
        <v/>
      </c>
      <c r="C17" s="17"/>
      <c r="D17" s="17">
        <v>40000</v>
      </c>
      <c r="E17" s="16" t="str">
        <f>"ТРОФ поддержки Партии ""Единая Россия"""</f>
        <v>ТРОФ поддержки Партии "Единая Россия"</v>
      </c>
      <c r="F17" s="17"/>
      <c r="G17" s="18"/>
      <c r="H17" s="17"/>
      <c r="I17" s="19" t="s">
        <v>11</v>
      </c>
      <c r="J17" s="17">
        <v>52050</v>
      </c>
      <c r="K17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7" s="17"/>
      <c r="M17" s="16" t="str">
        <f>""</f>
        <v/>
      </c>
      <c r="N17" s="4"/>
    </row>
    <row r="18" spans="1:14" ht="31.5" customHeight="1">
      <c r="A18" s="14" t="s">
        <v>7</v>
      </c>
      <c r="B18" s="20" t="str">
        <f>"Итого по кандидату"</f>
        <v>Итого по кандидату</v>
      </c>
      <c r="C18" s="21">
        <v>1090000</v>
      </c>
      <c r="D18" s="21">
        <v>1040000</v>
      </c>
      <c r="E18" s="20" t="str">
        <f>""</f>
        <v/>
      </c>
      <c r="F18" s="21">
        <v>0</v>
      </c>
      <c r="G18" s="22"/>
      <c r="H18" s="21">
        <v>452425</v>
      </c>
      <c r="I18" s="23"/>
      <c r="J18" s="21">
        <v>264050</v>
      </c>
      <c r="K18" s="20" t="str">
        <f>""</f>
        <v/>
      </c>
      <c r="L18" s="21">
        <v>0</v>
      </c>
      <c r="M18" s="20" t="str">
        <f>""</f>
        <v/>
      </c>
      <c r="N18" s="4"/>
    </row>
    <row r="19" spans="1:14" ht="31.5" customHeight="1">
      <c r="A19" s="15" t="s">
        <v>12</v>
      </c>
      <c r="B19" s="16" t="str">
        <f>"Щерба Олег Викторович"</f>
        <v>Щерба Олег Викторович</v>
      </c>
      <c r="C19" s="17">
        <v>22000</v>
      </c>
      <c r="D19" s="17"/>
      <c r="E19" s="16" t="str">
        <f>""</f>
        <v/>
      </c>
      <c r="F19" s="17"/>
      <c r="G19" s="18"/>
      <c r="H19" s="17">
        <v>21400</v>
      </c>
      <c r="I19" s="19"/>
      <c r="J19" s="17"/>
      <c r="K19" s="16" t="str">
        <f>""</f>
        <v/>
      </c>
      <c r="L19" s="17"/>
      <c r="M19" s="16" t="str">
        <f>""</f>
        <v/>
      </c>
      <c r="N19" s="13"/>
    </row>
    <row r="20" spans="1:14" ht="31.5" customHeight="1">
      <c r="A20" s="14" t="s">
        <v>7</v>
      </c>
      <c r="B20" s="20" t="str">
        <f>"Итого по кандидату"</f>
        <v>Итого по кандидату</v>
      </c>
      <c r="C20" s="21">
        <v>22000</v>
      </c>
      <c r="D20" s="21">
        <v>0</v>
      </c>
      <c r="E20" s="20" t="str">
        <f>""</f>
        <v/>
      </c>
      <c r="F20" s="21">
        <v>0</v>
      </c>
      <c r="G20" s="22"/>
      <c r="H20" s="21">
        <v>21400</v>
      </c>
      <c r="I20" s="23"/>
      <c r="J20" s="21">
        <v>0</v>
      </c>
      <c r="K20" s="20" t="str">
        <f>""</f>
        <v/>
      </c>
      <c r="L20" s="21">
        <v>0</v>
      </c>
      <c r="M20" s="20" t="str">
        <f>""</f>
        <v/>
      </c>
      <c r="N20" s="13"/>
    </row>
    <row r="21" spans="1:14">
      <c r="A21" s="14" t="s">
        <v>7</v>
      </c>
      <c r="B21" s="20" t="str">
        <f>"Итого"</f>
        <v>Итого</v>
      </c>
      <c r="C21" s="21">
        <v>1126000</v>
      </c>
      <c r="D21" s="21">
        <v>1040000</v>
      </c>
      <c r="E21" s="20" t="str">
        <f>""</f>
        <v/>
      </c>
      <c r="F21" s="21">
        <v>0</v>
      </c>
      <c r="G21" s="22">
        <v>0</v>
      </c>
      <c r="H21" s="21">
        <v>475055</v>
      </c>
      <c r="I21" s="23"/>
      <c r="J21" s="21">
        <v>264050</v>
      </c>
      <c r="K21" s="20" t="str">
        <f>""</f>
        <v/>
      </c>
      <c r="L21" s="21">
        <v>8770</v>
      </c>
      <c r="M21" s="20" t="str">
        <f>""</f>
        <v/>
      </c>
      <c r="N21" s="13"/>
    </row>
    <row r="22" spans="1:14">
      <c r="N22" s="13"/>
    </row>
    <row r="24" spans="1:14">
      <c r="A24" s="24" t="s">
        <v>13</v>
      </c>
      <c r="B24" s="24"/>
      <c r="C24" s="24"/>
      <c r="D24" s="24"/>
      <c r="F24" s="26"/>
      <c r="G24" s="26"/>
      <c r="H24" s="26"/>
      <c r="K24" s="28" t="s">
        <v>18</v>
      </c>
      <c r="L24" s="28"/>
      <c r="M24" s="28"/>
    </row>
    <row r="25" spans="1:14" ht="30" customHeight="1">
      <c r="A25" s="25" t="s">
        <v>17</v>
      </c>
      <c r="B25" s="25"/>
      <c r="C25" s="25"/>
      <c r="D25" s="25"/>
      <c r="F25" s="27" t="s">
        <v>14</v>
      </c>
      <c r="G25" s="27"/>
      <c r="H25" s="27"/>
      <c r="K25" s="29" t="s">
        <v>15</v>
      </c>
      <c r="L25" s="29"/>
      <c r="M25" s="29"/>
    </row>
  </sheetData>
  <mergeCells count="25">
    <mergeCell ref="A24:D24"/>
    <mergeCell ref="A25:D25"/>
    <mergeCell ref="F24:H24"/>
    <mergeCell ref="F25:H25"/>
    <mergeCell ref="K24:M24"/>
    <mergeCell ref="K25:M25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2021-09-07T11:39:03Z</dcterms:created>
  <dcterms:modified xsi:type="dcterms:W3CDTF">2021-09-07T11:45:05Z</dcterms:modified>
</cp:coreProperties>
</file>