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7825" windowHeight="1521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8" i="1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<sst xmlns="http://schemas.openxmlformats.org/spreadsheetml/2006/main" count="19" uniqueCount="16">
  <si>
    <t>Отчет № 7. 22.09.2025 16:56:05</t>
  </si>
  <si>
    <t>Дополнительные выборы  депутата Думы Кимрского муниципального округа Тверской области первого созыва по одномандатному избирательному округу №11</t>
  </si>
  <si>
    <t>Округ №11 (№ 11)</t>
  </si>
  <si>
    <t>В руб.</t>
  </si>
  <si>
    <t>1</t>
  </si>
  <si>
    <t>1.</t>
  </si>
  <si>
    <t/>
  </si>
  <si>
    <t>2.</t>
  </si>
  <si>
    <t>3.</t>
  </si>
  <si>
    <t>Председатель</t>
  </si>
  <si>
    <t>территориальной избирательной комиссии города Кимры</t>
  </si>
  <si>
    <t>(подпись, дата)</t>
  </si>
  <si>
    <t>Т.Е. Леонова</t>
  </si>
  <si>
    <t>(инициалы, фамилия)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</si>
  <si>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</si>
  <si>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По состоянию на 21.09.2025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</si>
</sst>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3" xfId="0" quotePrefix="1" applyNumberFormat="1" applyFont="1" applyFill="1" applyBorder="1" applyAlignment="1">
      <alignment horizontal="center" vertical="center" wrapText="1"/>
    </xf>
    <xf numFmtId="0" fontId="5" fillId="2" borderId="3" xfId="0" quotePrefix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workbookViewId="0">
      <selection activeCell="M6" sqref="M6"/>
    </sheetView>
  </sheetViews>
  <sheetFormatPr defaultRowHeight="15.75"/>
  <cols>
    <col min="1" max="1" width="7.25" customWidth="1"/>
    <col min="2" max="4" width="13.875" customWidth="1"/>
    <col min="5" max="5" width="11.125" customWidth="1"/>
    <col min="6" max="6" width="13.875" customWidth="1"/>
    <col min="7" max="7" width="5" customWidth="1"/>
    <col min="8" max="8" width="13.875" customWidth="1"/>
    <col min="9" max="9" width="11.625" customWidth="1"/>
    <col min="10" max="10" width="13.875" customWidth="1"/>
    <col min="11" max="11" width="11.125" customWidth="1"/>
    <col min="12" max="12" width="13.875" customWidth="1"/>
    <col min="13" max="13" width="19.125" customWidth="1"/>
    <col min="14" max="14" width="9" customWidth="1"/>
  </cols>
  <sheetData>
    <row r="1" spans="1:14" ht="15.75" customHeight="1">
      <c r="M1" s="1" t="s">
        <v>0</v>
      </c>
    </row>
    <row r="2" spans="1:14" ht="64.5" customHeight="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15</v>
      </c>
    </row>
    <row r="6" spans="1:14">
      <c r="M6" s="5" t="s">
        <v>3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8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руб."</f>
        <v>сумма, руб.</v>
      </c>
      <c r="M8" s="6" t="str">
        <f t="shared" ref="M8:M10" si="10">"основание возврата"</f>
        <v>основание возврата</v>
      </c>
      <c r="N8" s="4"/>
    </row>
    <row r="9" spans="1:14" ht="69.9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руб."</f>
        <v>сумма,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63" customHeight="1">
      <c r="A10" s="8"/>
      <c r="B10" s="8"/>
      <c r="C10" s="8"/>
      <c r="D10" s="12" t="str">
        <f>"сумма, руб."</f>
        <v>сумма, руб.</v>
      </c>
      <c r="E10" s="12" t="str">
        <f>"наименование юридического лица"</f>
        <v>наименование юридического лица</v>
      </c>
      <c r="F10" s="12" t="str">
        <f>"сумма, руб."</f>
        <v>сумма,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4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47.25" customHeight="1">
      <c r="A12" s="15" t="s">
        <v>5</v>
      </c>
      <c r="B12" s="16" t="str">
        <f>"Бемов Дмитрий Николаевич"</f>
        <v>Бемов Дмитрий Николаевич</v>
      </c>
      <c r="C12" s="17">
        <v>5000</v>
      </c>
      <c r="D12" s="17"/>
      <c r="E12" s="16" t="str">
        <f>""</f>
        <v/>
      </c>
      <c r="F12" s="17"/>
      <c r="G12" s="18"/>
      <c r="H12" s="17">
        <v>300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31.5" customHeight="1">
      <c r="A13" s="14" t="s">
        <v>6</v>
      </c>
      <c r="B13" s="20" t="str">
        <f>"Итого по кандидату"</f>
        <v>Итого по кандидату</v>
      </c>
      <c r="C13" s="21">
        <v>5000</v>
      </c>
      <c r="D13" s="21">
        <v>0</v>
      </c>
      <c r="E13" s="20" t="str">
        <f>""</f>
        <v/>
      </c>
      <c r="F13" s="21">
        <v>0</v>
      </c>
      <c r="G13" s="22"/>
      <c r="H13" s="21">
        <v>300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 ht="153">
      <c r="A14" s="15" t="s">
        <v>7</v>
      </c>
      <c r="B14" s="16" t="str">
        <f>"Веселов Иван Алексеевич"</f>
        <v>Веселов Иван Алексеевич</v>
      </c>
      <c r="C14" s="17">
        <v>50000</v>
      </c>
      <c r="D14" s="17"/>
      <c r="E14" s="16" t="str">
        <f>""</f>
        <v/>
      </c>
      <c r="F14" s="17"/>
      <c r="G14" s="18"/>
      <c r="H14" s="17">
        <v>32650</v>
      </c>
      <c r="I14" s="19"/>
      <c r="J14" s="17"/>
      <c r="K14" s="16" t="str">
        <f>""</f>
        <v/>
      </c>
      <c r="L14" s="17">
        <v>17350</v>
      </c>
      <c r="M14" s="16" t="str">
        <f>"Возврат неизрасходованных денежных средств избирательного фонда избирательному объединению, выдвинувшему кандидата, пропорционально перечисленным им в избирательный фонд средствам"</f>
        <v>Возврат неизрасходованных денежных средств избирательного фонда избирательному объединению, выдвинувшему кандидата, пропорционально перечисленным им в избирательный фонд средствам</v>
      </c>
      <c r="N14" s="13"/>
    </row>
    <row r="15" spans="1:14" ht="31.5" customHeight="1">
      <c r="A15" s="14" t="s">
        <v>6</v>
      </c>
      <c r="B15" s="20" t="str">
        <f>"Итого по кандидату"</f>
        <v>Итого по кандидату</v>
      </c>
      <c r="C15" s="21">
        <v>50000</v>
      </c>
      <c r="D15" s="21">
        <v>0</v>
      </c>
      <c r="E15" s="20" t="str">
        <f>""</f>
        <v/>
      </c>
      <c r="F15" s="21">
        <v>0</v>
      </c>
      <c r="G15" s="22"/>
      <c r="H15" s="21">
        <v>32650</v>
      </c>
      <c r="I15" s="23"/>
      <c r="J15" s="21">
        <v>0</v>
      </c>
      <c r="K15" s="20" t="str">
        <f>""</f>
        <v/>
      </c>
      <c r="L15" s="21">
        <v>17350</v>
      </c>
      <c r="M15" s="20" t="str">
        <f>""</f>
        <v/>
      </c>
      <c r="N15" s="13"/>
    </row>
    <row r="16" spans="1:14" ht="63" customHeight="1">
      <c r="A16" s="15" t="s">
        <v>8</v>
      </c>
      <c r="B16" s="16" t="str">
        <f>"Каренина Ирина Владимировна"</f>
        <v>Каренина Ирина Владимировна</v>
      </c>
      <c r="C16" s="17">
        <v>1050</v>
      </c>
      <c r="D16" s="17"/>
      <c r="E16" s="16" t="str">
        <f>""</f>
        <v/>
      </c>
      <c r="F16" s="17"/>
      <c r="G16" s="18"/>
      <c r="H16" s="17">
        <v>1045</v>
      </c>
      <c r="I16" s="19"/>
      <c r="J16" s="17"/>
      <c r="K16" s="16" t="str">
        <f>""</f>
        <v/>
      </c>
      <c r="L16" s="17"/>
      <c r="M16" s="16" t="str">
        <f>""</f>
        <v/>
      </c>
      <c r="N16" s="13"/>
    </row>
    <row r="17" spans="1:14" ht="31.5" customHeight="1">
      <c r="A17" s="14" t="s">
        <v>6</v>
      </c>
      <c r="B17" s="20" t="str">
        <f>"Итого по кандидату"</f>
        <v>Итого по кандидату</v>
      </c>
      <c r="C17" s="21">
        <v>1050</v>
      </c>
      <c r="D17" s="21">
        <v>0</v>
      </c>
      <c r="E17" s="20" t="str">
        <f>""</f>
        <v/>
      </c>
      <c r="F17" s="21">
        <v>0</v>
      </c>
      <c r="G17" s="22"/>
      <c r="H17" s="21">
        <v>1045</v>
      </c>
      <c r="I17" s="23"/>
      <c r="J17" s="21">
        <v>0</v>
      </c>
      <c r="K17" s="20" t="str">
        <f>""</f>
        <v/>
      </c>
      <c r="L17" s="21">
        <v>0</v>
      </c>
      <c r="M17" s="20" t="str">
        <f>""</f>
        <v/>
      </c>
      <c r="N17" s="13"/>
    </row>
    <row r="18" spans="1:14">
      <c r="A18" s="14" t="s">
        <v>6</v>
      </c>
      <c r="B18" s="20" t="str">
        <f>"Итого"</f>
        <v>Итого</v>
      </c>
      <c r="C18" s="21">
        <v>56050</v>
      </c>
      <c r="D18" s="21">
        <v>0</v>
      </c>
      <c r="E18" s="20" t="str">
        <f>""</f>
        <v/>
      </c>
      <c r="F18" s="21">
        <v>0</v>
      </c>
      <c r="G18" s="22">
        <v>0</v>
      </c>
      <c r="H18" s="21">
        <v>33995</v>
      </c>
      <c r="I18" s="23"/>
      <c r="J18" s="21">
        <v>0</v>
      </c>
      <c r="K18" s="20" t="str">
        <f>""</f>
        <v/>
      </c>
      <c r="L18" s="21">
        <v>17350</v>
      </c>
      <c r="M18" s="20" t="str">
        <f>""</f>
        <v/>
      </c>
      <c r="N18" s="13"/>
    </row>
    <row r="19" spans="1:14">
      <c r="N19" s="13"/>
    </row>
    <row r="21" spans="1:14">
      <c r="A21" s="24" t="s">
        <v>9</v>
      </c>
      <c r="B21" s="24"/>
      <c r="C21" s="24"/>
      <c r="D21" s="24"/>
      <c r="F21" s="26"/>
      <c r="G21" s="26"/>
      <c r="H21" s="26"/>
      <c r="K21" s="28" t="s">
        <v>12</v>
      </c>
      <c r="L21" s="28"/>
      <c r="M21" s="28"/>
    </row>
    <row r="22" spans="1:14" ht="30" customHeight="1">
      <c r="A22" s="25" t="s">
        <v>10</v>
      </c>
      <c r="B22" s="25"/>
      <c r="C22" s="25"/>
      <c r="D22" s="25"/>
      <c r="F22" s="27" t="s">
        <v>11</v>
      </c>
      <c r="G22" s="27"/>
      <c r="H22" s="27"/>
      <c r="K22" s="29" t="s">
        <v>13</v>
      </c>
      <c r="L22" s="29"/>
      <c r="M22" s="29"/>
    </row>
  </sheetData>
  <mergeCells count="25">
    <mergeCell ref="A21:D21"/>
    <mergeCell ref="A22:D22"/>
    <mergeCell ref="F21:H21"/>
    <mergeCell ref="F22:H22"/>
    <mergeCell ref="K21:M21"/>
    <mergeCell ref="K22:M22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2025-09-22T14:00:00Z</dcterms:created>
  <dcterms:modified xsi:type="dcterms:W3CDTF">2025-09-22T14:01:11Z</dcterms:modified>
</cp:coreProperties>
</file>